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2" i="1"/>
  <c r="J222"/>
  <c r="I222"/>
  <c r="H222"/>
  <c r="G222"/>
  <c r="F222"/>
  <c r="L108"/>
  <c r="J108"/>
  <c r="I108"/>
  <c r="H108"/>
  <c r="G108"/>
  <c r="F108"/>
  <c r="K233" l="1"/>
  <c r="K119"/>
  <c r="L232"/>
  <c r="L233" s="1"/>
  <c r="J232"/>
  <c r="J233" s="1"/>
  <c r="I232"/>
  <c r="I233" s="1"/>
  <c r="H232"/>
  <c r="H233" s="1"/>
  <c r="G232"/>
  <c r="G233" s="1"/>
  <c r="F232"/>
  <c r="F233" s="1"/>
  <c r="L213"/>
  <c r="J213"/>
  <c r="I213"/>
  <c r="H213"/>
  <c r="G213"/>
  <c r="F213"/>
  <c r="L194"/>
  <c r="J194"/>
  <c r="I194"/>
  <c r="H194"/>
  <c r="G194"/>
  <c r="F194"/>
  <c r="L175"/>
  <c r="J175"/>
  <c r="I175"/>
  <c r="H175"/>
  <c r="G175"/>
  <c r="L137"/>
  <c r="J137"/>
  <c r="I137"/>
  <c r="H137"/>
  <c r="G137"/>
  <c r="L118"/>
  <c r="L119" s="1"/>
  <c r="J118"/>
  <c r="J119" s="1"/>
  <c r="I118"/>
  <c r="I119" s="1"/>
  <c r="H118"/>
  <c r="H119" s="1"/>
  <c r="G118"/>
  <c r="G119" s="1"/>
  <c r="F118"/>
  <c r="F119" s="1"/>
  <c r="L99"/>
  <c r="L23"/>
  <c r="L42"/>
  <c r="G42"/>
  <c r="J23"/>
  <c r="I23"/>
  <c r="H23"/>
  <c r="G23"/>
  <c r="B214" l="1"/>
  <c r="A214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B128"/>
  <c r="A128"/>
  <c r="L127"/>
  <c r="L138" s="1"/>
  <c r="J127"/>
  <c r="J138" s="1"/>
  <c r="I127"/>
  <c r="I138" s="1"/>
  <c r="H127"/>
  <c r="H138" s="1"/>
  <c r="G127"/>
  <c r="G138" s="1"/>
  <c r="F127"/>
  <c r="F138" s="1"/>
  <c r="B100"/>
  <c r="A100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H32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F13"/>
  <c r="I81" l="1"/>
  <c r="H43"/>
  <c r="H234" s="1"/>
  <c r="J100"/>
  <c r="L157"/>
  <c r="G234"/>
  <c r="I43"/>
  <c r="J157"/>
  <c r="J81"/>
  <c r="F100"/>
  <c r="L81"/>
  <c r="F81"/>
  <c r="L62"/>
  <c r="L43"/>
  <c r="J43"/>
  <c r="J24"/>
  <c r="L24"/>
  <c r="I234" l="1"/>
  <c r="L234"/>
  <c r="F234"/>
  <c r="J234"/>
</calcChain>
</file>

<file path=xl/sharedStrings.xml><?xml version="1.0" encoding="utf-8"?>
<sst xmlns="http://schemas.openxmlformats.org/spreadsheetml/2006/main" count="382" uniqueCount="82">
  <si>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</si>
  <si>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</si>
  <si>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</si>
  <si>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</si>
  <si>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</si>
  <si>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</si>
  <si>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</si>
  <si>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</si>
  <si>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</si>
  <si>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</si>
  <si>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</si>
  <si>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</si>
  <si>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</si>
  <si>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</si>
  <si>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</si>
  <si>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</si>
  <si>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</si>
  <si>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</si>
  <si>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</si>
  <si>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</si>
  <si>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</si>
  <si>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</si>
  <si>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</si>
  <si>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</si>
  <si>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</si>
  <si>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</si>
  <si>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</si>
  <si>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</si>
  <si>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</si>
  <si>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</si>
  <si>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</si>
  <si>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</si>
  <si>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</si>
  <si>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</si>
  <si>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</si>
  <si>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</si>
  <si>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</si>
  <si>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</si>
  <si>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</si>
  <si>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</si>
  <si>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</si>
  <si>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</si>
  <si>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</si>
  <si>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</si>
  <si>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</si>
  <si>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</si>
  <si>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</si>
  <si>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</si>
  <si>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</si>
  <si>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</si>
  <si>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</si>
  <si>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</si>
  <si>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</si>
  <si>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</si>
  <si>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</si>
  <si>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</si>
  <si>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</si>
  <si>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</si>
  <si>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</si>
  <si>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</si>
  <si>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</si>
  <si>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</si>
  <si>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</si>
  <si>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</si>
  <si>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</si>
  <si>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</si>
  <si>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</si>
  <si>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</si>
  <si>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</si>
  <si>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</si>
  <si>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</si>
  <si>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</si>
  <si>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</si>
  <si>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</si>
  <si>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</si>
  <si>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</si>
  <si>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</si>
  <si>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376</t>
  </si>
  <si>
    <t>МКОУ "СОШ№12 им.Л.Н.Толстого"</t>
  </si>
  <si>
    <t>директор</t>
  </si>
  <si>
    <t>Магомедова П.Г.</t>
  </si>
  <si>
    <t>булочное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</si>
</sst>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Border="1" applyAlignment="1"/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0" fillId="0" borderId="24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2" fontId="3" fillId="0" borderId="0" xfId="0" applyNumberFormat="1" applyFont="1" applyProtection="1"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0" xfId="0" applyNumberFormat="1" applyFont="1"/>
    <xf numFmtId="2" fontId="3" fillId="0" borderId="2" xfId="0" applyNumberFormat="1" applyFont="1" applyBorder="1" applyProtection="1">
      <protection locked="0"/>
    </xf>
    <xf numFmtId="2" fontId="3" fillId="0" borderId="2" xfId="0" applyNumberFormat="1" applyFont="1" applyBorder="1"/>
    <xf numFmtId="2" fontId="3" fillId="3" borderId="5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78</v>
      </c>
      <c r="D1" s="84"/>
      <c r="E1" s="84"/>
      <c r="F1" s="12" t="s">
        <v>16</v>
      </c>
      <c r="G1" s="2" t="s">
        <v>17</v>
      </c>
      <c r="H1" s="85" t="s">
        <v>79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80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69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70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70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70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70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70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70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71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70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119</v>
      </c>
      <c r="K15" s="54">
        <v>112</v>
      </c>
      <c r="L15" s="72">
        <v>4.6900000000000004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73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73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73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73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74"/>
    </row>
    <row r="21" spans="1:12" ht="15">
      <c r="A21" s="23"/>
      <c r="B21" s="15"/>
      <c r="C21" s="11"/>
      <c r="D21" s="6" t="s">
        <v>81</v>
      </c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95</v>
      </c>
      <c r="K21" s="54">
        <v>0.15</v>
      </c>
      <c r="L21" s="73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70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783</v>
      </c>
      <c r="K23" s="25"/>
      <c r="L23" s="71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783</v>
      </c>
      <c r="K24" s="32"/>
      <c r="L24" s="75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69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70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70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70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70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70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7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71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69</v>
      </c>
      <c r="K33" s="54">
        <v>35</v>
      </c>
      <c r="L33" s="73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93</v>
      </c>
      <c r="K34" s="54">
        <v>73</v>
      </c>
      <c r="L34" s="73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47</v>
      </c>
      <c r="K35" s="54">
        <v>196</v>
      </c>
      <c r="L35" s="73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156</v>
      </c>
      <c r="K36" s="54">
        <v>149</v>
      </c>
      <c r="L36" s="73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73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73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  <c r="L39" s="76"/>
    </row>
    <row r="40" spans="1:12" ht="15">
      <c r="A40" s="14"/>
      <c r="B40" s="15"/>
      <c r="C40" s="11"/>
      <c r="D40" s="6" t="s">
        <v>24</v>
      </c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77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70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575</v>
      </c>
      <c r="K42" s="25"/>
      <c r="L42" s="71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575</v>
      </c>
      <c r="K43" s="32"/>
      <c r="L43" s="75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69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70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70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70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70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70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7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71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57</v>
      </c>
      <c r="F52" s="59">
        <v>60</v>
      </c>
      <c r="G52" s="59">
        <v>1</v>
      </c>
      <c r="H52" s="59">
        <v>3</v>
      </c>
      <c r="I52" s="59">
        <v>4</v>
      </c>
      <c r="J52" s="59">
        <v>47</v>
      </c>
      <c r="K52" s="59">
        <v>42</v>
      </c>
      <c r="L52" s="78">
        <v>6.7</v>
      </c>
    </row>
    <row r="53" spans="1:12" ht="15">
      <c r="A53" s="23"/>
      <c r="B53" s="15"/>
      <c r="C53" s="11"/>
      <c r="D53" s="7" t="s">
        <v>27</v>
      </c>
      <c r="E53" s="58" t="s">
        <v>58</v>
      </c>
      <c r="F53" s="60" t="s">
        <v>45</v>
      </c>
      <c r="G53" s="61">
        <v>3</v>
      </c>
      <c r="H53" s="61">
        <v>5</v>
      </c>
      <c r="I53" s="61">
        <v>8</v>
      </c>
      <c r="J53" s="61">
        <v>94</v>
      </c>
      <c r="K53" s="61">
        <v>62</v>
      </c>
      <c r="L53" s="78">
        <v>8.0500000000000007</v>
      </c>
    </row>
    <row r="54" spans="1:12" ht="15">
      <c r="A54" s="23"/>
      <c r="B54" s="15"/>
      <c r="C54" s="11"/>
      <c r="D54" s="7" t="s">
        <v>28</v>
      </c>
      <c r="E54" s="58" t="s">
        <v>59</v>
      </c>
      <c r="F54" s="60">
        <v>70</v>
      </c>
      <c r="G54" s="61">
        <v>9</v>
      </c>
      <c r="H54" s="61" t="s">
        <v>62</v>
      </c>
      <c r="I54" s="61" t="s">
        <v>63</v>
      </c>
      <c r="J54" s="61" t="s">
        <v>64</v>
      </c>
      <c r="K54" s="61">
        <v>175</v>
      </c>
      <c r="L54" s="78">
        <v>35.58</v>
      </c>
    </row>
    <row r="55" spans="1:12" ht="15">
      <c r="A55" s="23"/>
      <c r="B55" s="15"/>
      <c r="C55" s="11"/>
      <c r="D55" s="7" t="s">
        <v>29</v>
      </c>
      <c r="E55" s="58" t="s">
        <v>60</v>
      </c>
      <c r="F55" s="60" t="s">
        <v>46</v>
      </c>
      <c r="G55" s="61">
        <v>6</v>
      </c>
      <c r="H55" s="61">
        <v>6</v>
      </c>
      <c r="I55" s="61">
        <v>25</v>
      </c>
      <c r="J55" s="61">
        <v>220</v>
      </c>
      <c r="K55" s="61">
        <v>114</v>
      </c>
      <c r="L55" s="78">
        <v>4</v>
      </c>
    </row>
    <row r="56" spans="1:12" ht="15">
      <c r="A56" s="23"/>
      <c r="B56" s="15"/>
      <c r="C56" s="11"/>
      <c r="D56" s="7" t="s">
        <v>30</v>
      </c>
      <c r="E56" s="58" t="s">
        <v>61</v>
      </c>
      <c r="F56" s="60" t="s">
        <v>47</v>
      </c>
      <c r="G56" s="61">
        <v>4</v>
      </c>
      <c r="H56" s="61">
        <v>5</v>
      </c>
      <c r="I56" s="61">
        <v>18</v>
      </c>
      <c r="J56" s="61">
        <v>123</v>
      </c>
      <c r="K56" s="61">
        <v>266</v>
      </c>
      <c r="L56" s="78">
        <v>8</v>
      </c>
    </row>
    <row r="57" spans="1:12" ht="15">
      <c r="A57" s="23"/>
      <c r="B57" s="15"/>
      <c r="C57" s="11"/>
      <c r="D57" s="7" t="s">
        <v>31</v>
      </c>
      <c r="E57" s="58" t="s">
        <v>43</v>
      </c>
      <c r="F57" s="60">
        <v>45</v>
      </c>
      <c r="G57" s="61">
        <v>3</v>
      </c>
      <c r="H57" s="61"/>
      <c r="I57" s="61">
        <v>21</v>
      </c>
      <c r="J57" s="61">
        <v>120</v>
      </c>
      <c r="K57" s="61" t="s">
        <v>49</v>
      </c>
      <c r="L57" s="78">
        <v>2.0699999999999998</v>
      </c>
    </row>
    <row r="58" spans="1:12" ht="15">
      <c r="A58" s="23"/>
      <c r="B58" s="15"/>
      <c r="C58" s="11"/>
      <c r="D58" s="7" t="s">
        <v>32</v>
      </c>
      <c r="E58" s="58" t="s">
        <v>44</v>
      </c>
      <c r="F58" s="60">
        <v>20</v>
      </c>
      <c r="G58" s="61">
        <v>4</v>
      </c>
      <c r="H58" s="61">
        <v>3</v>
      </c>
      <c r="I58" s="61">
        <v>13</v>
      </c>
      <c r="J58" s="61">
        <v>95</v>
      </c>
      <c r="K58" s="61">
        <v>0.15</v>
      </c>
      <c r="L58" s="78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70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7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699</v>
      </c>
      <c r="K61" s="25"/>
      <c r="L61" s="71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699</v>
      </c>
      <c r="K62" s="32"/>
      <c r="L62" s="75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69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70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70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70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70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70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7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71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65</v>
      </c>
      <c r="F71" s="60">
        <v>60</v>
      </c>
      <c r="G71" s="61">
        <v>3</v>
      </c>
      <c r="H71" s="61">
        <v>4</v>
      </c>
      <c r="I71" s="61">
        <v>6</v>
      </c>
      <c r="J71" s="61">
        <v>72</v>
      </c>
      <c r="K71" s="61">
        <v>38</v>
      </c>
      <c r="L71" s="78">
        <v>7.7</v>
      </c>
    </row>
    <row r="72" spans="1:12" ht="15">
      <c r="A72" s="23"/>
      <c r="B72" s="15"/>
      <c r="C72" s="11"/>
      <c r="D72" s="7" t="s">
        <v>27</v>
      </c>
      <c r="E72" s="62" t="s">
        <v>66</v>
      </c>
      <c r="F72" s="60">
        <v>250</v>
      </c>
      <c r="G72" s="61" t="s">
        <v>70</v>
      </c>
      <c r="H72" s="61" t="s">
        <v>63</v>
      </c>
      <c r="I72" s="61">
        <v>10</v>
      </c>
      <c r="J72" s="61" t="s">
        <v>71</v>
      </c>
      <c r="K72" s="61">
        <v>78</v>
      </c>
      <c r="L72" s="78">
        <v>6.48</v>
      </c>
    </row>
    <row r="73" spans="1:12" ht="15">
      <c r="A73" s="23"/>
      <c r="B73" s="15"/>
      <c r="C73" s="11"/>
      <c r="D73" s="7" t="s">
        <v>28</v>
      </c>
      <c r="E73" s="62" t="s">
        <v>67</v>
      </c>
      <c r="F73" s="60">
        <v>70</v>
      </c>
      <c r="G73" s="61">
        <v>9</v>
      </c>
      <c r="H73" s="61" t="s">
        <v>62</v>
      </c>
      <c r="I73" s="61" t="s">
        <v>63</v>
      </c>
      <c r="J73" s="61" t="s">
        <v>64</v>
      </c>
      <c r="K73" s="61">
        <v>173</v>
      </c>
      <c r="L73" s="78">
        <v>42.85</v>
      </c>
    </row>
    <row r="74" spans="1:12" ht="15">
      <c r="A74" s="23"/>
      <c r="B74" s="15"/>
      <c r="C74" s="11"/>
      <c r="D74" s="7" t="s">
        <v>29</v>
      </c>
      <c r="E74" s="62" t="s">
        <v>68</v>
      </c>
      <c r="F74" s="60">
        <v>150</v>
      </c>
      <c r="G74" s="61">
        <v>5</v>
      </c>
      <c r="H74" s="61">
        <v>9</v>
      </c>
      <c r="I74" s="61">
        <v>30</v>
      </c>
      <c r="J74" s="61">
        <v>213</v>
      </c>
      <c r="K74" s="61">
        <v>137</v>
      </c>
      <c r="L74" s="78">
        <v>5.0999999999999996</v>
      </c>
    </row>
    <row r="75" spans="1:12" ht="15">
      <c r="A75" s="23"/>
      <c r="B75" s="15"/>
      <c r="C75" s="11"/>
      <c r="D75" s="7" t="s">
        <v>30</v>
      </c>
      <c r="E75" s="62" t="s">
        <v>69</v>
      </c>
      <c r="F75" s="60" t="s">
        <v>47</v>
      </c>
      <c r="G75" s="61"/>
      <c r="H75" s="61"/>
      <c r="I75" s="61">
        <v>28</v>
      </c>
      <c r="J75" s="61">
        <v>114</v>
      </c>
      <c r="K75" s="61">
        <v>236</v>
      </c>
      <c r="L75" s="78">
        <v>6.8</v>
      </c>
    </row>
    <row r="76" spans="1:12" ht="15">
      <c r="A76" s="23"/>
      <c r="B76" s="15"/>
      <c r="C76" s="11"/>
      <c r="D76" s="7" t="s">
        <v>31</v>
      </c>
      <c r="E76" s="63" t="s">
        <v>43</v>
      </c>
      <c r="F76" s="60">
        <v>45</v>
      </c>
      <c r="G76" s="61">
        <v>3</v>
      </c>
      <c r="H76" s="61"/>
      <c r="I76" s="61">
        <v>21</v>
      </c>
      <c r="J76" s="61">
        <v>120</v>
      </c>
      <c r="K76" s="61" t="s">
        <v>49</v>
      </c>
      <c r="L76" s="78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70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70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7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575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95</v>
      </c>
      <c r="J80" s="19">
        <f t="shared" ref="J80:L80" si="34">SUM(J71:J79)</f>
        <v>519</v>
      </c>
      <c r="K80" s="25"/>
      <c r="L80" s="71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575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95</v>
      </c>
      <c r="J81" s="32">
        <f t="shared" ref="J81:L81" si="38">J70+J80</f>
        <v>519</v>
      </c>
      <c r="K81" s="32"/>
      <c r="L81" s="75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69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70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70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70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0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7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7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71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50</v>
      </c>
      <c r="F90" s="60" t="s">
        <v>55</v>
      </c>
      <c r="G90" s="61">
        <v>1</v>
      </c>
      <c r="H90" s="61">
        <v>5</v>
      </c>
      <c r="I90" s="61">
        <v>5</v>
      </c>
      <c r="J90" s="61">
        <v>69</v>
      </c>
      <c r="K90" s="64">
        <v>35</v>
      </c>
      <c r="L90" s="78">
        <v>6.96</v>
      </c>
    </row>
    <row r="91" spans="1:12" ht="15">
      <c r="A91" s="23"/>
      <c r="B91" s="15"/>
      <c r="C91" s="11"/>
      <c r="D91" s="7" t="s">
        <v>27</v>
      </c>
      <c r="E91" s="63" t="s">
        <v>72</v>
      </c>
      <c r="F91" s="60" t="s">
        <v>45</v>
      </c>
      <c r="G91" s="61">
        <v>5</v>
      </c>
      <c r="H91" s="61">
        <v>3</v>
      </c>
      <c r="I91" s="61">
        <v>22</v>
      </c>
      <c r="J91" s="61">
        <v>131</v>
      </c>
      <c r="K91" s="64">
        <v>78</v>
      </c>
      <c r="L91" s="78">
        <v>8.35</v>
      </c>
    </row>
    <row r="92" spans="1:12" ht="15">
      <c r="A92" s="23"/>
      <c r="B92" s="15"/>
      <c r="C92" s="11"/>
      <c r="D92" s="7" t="s">
        <v>28</v>
      </c>
      <c r="E92" s="63" t="s">
        <v>73</v>
      </c>
      <c r="F92" s="60">
        <v>150</v>
      </c>
      <c r="G92" s="61">
        <v>16</v>
      </c>
      <c r="H92" s="61">
        <v>16</v>
      </c>
      <c r="I92" s="61">
        <v>23</v>
      </c>
      <c r="J92" s="61">
        <v>300</v>
      </c>
      <c r="K92" s="64">
        <v>199</v>
      </c>
      <c r="L92" s="78">
        <v>27.91</v>
      </c>
    </row>
    <row r="93" spans="1:12" ht="15">
      <c r="A93" s="23"/>
      <c r="B93" s="15"/>
      <c r="C93" s="11"/>
      <c r="D93" s="7" t="s">
        <v>29</v>
      </c>
      <c r="E93" s="62" t="s">
        <v>74</v>
      </c>
      <c r="F93" s="60">
        <v>80</v>
      </c>
      <c r="G93" s="61">
        <v>6</v>
      </c>
      <c r="H93" s="61">
        <v>11</v>
      </c>
      <c r="I93" s="61">
        <v>33</v>
      </c>
      <c r="J93" s="61">
        <v>255</v>
      </c>
      <c r="K93" s="65">
        <v>276</v>
      </c>
      <c r="L93" s="78">
        <v>23.61</v>
      </c>
    </row>
    <row r="94" spans="1:12" ht="15">
      <c r="A94" s="23"/>
      <c r="B94" s="15"/>
      <c r="C94" s="11"/>
      <c r="D94" s="7" t="s">
        <v>30</v>
      </c>
      <c r="E94" s="62" t="s">
        <v>42</v>
      </c>
      <c r="F94" s="60" t="s">
        <v>47</v>
      </c>
      <c r="G94" s="61"/>
      <c r="H94" s="61"/>
      <c r="I94" s="61" t="s">
        <v>48</v>
      </c>
      <c r="J94" s="61">
        <v>43</v>
      </c>
      <c r="K94" s="64">
        <v>261</v>
      </c>
      <c r="L94" s="78">
        <v>2.1</v>
      </c>
    </row>
    <row r="95" spans="1:12" ht="15">
      <c r="A95" s="23"/>
      <c r="B95" s="15"/>
      <c r="C95" s="11"/>
      <c r="D95" s="7" t="s">
        <v>31</v>
      </c>
      <c r="E95" s="63" t="s">
        <v>43</v>
      </c>
      <c r="F95" s="60">
        <v>45</v>
      </c>
      <c r="G95" s="61">
        <v>3</v>
      </c>
      <c r="H95" s="61"/>
      <c r="I95" s="61">
        <v>21</v>
      </c>
      <c r="J95" s="61">
        <v>120</v>
      </c>
      <c r="K95" s="64" t="s">
        <v>49</v>
      </c>
      <c r="L95" s="78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78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70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7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918</v>
      </c>
      <c r="K99" s="25"/>
      <c r="L99" s="71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>G89+G99</f>
        <v>31</v>
      </c>
      <c r="H100" s="32">
        <f>H89+H99</f>
        <v>35</v>
      </c>
      <c r="I100" s="32">
        <f>I89+I99</f>
        <v>104</v>
      </c>
      <c r="J100" s="32">
        <f>J89+J99</f>
        <v>918</v>
      </c>
      <c r="K100" s="32"/>
      <c r="L100" s="79">
        <f>L89+L99</f>
        <v>70.999999999999986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69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0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70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70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70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70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70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3">SUM(G101:G107)</f>
        <v>0</v>
      </c>
      <c r="H108" s="19">
        <f t="shared" si="43"/>
        <v>0</v>
      </c>
      <c r="I108" s="19">
        <f t="shared" si="43"/>
        <v>0</v>
      </c>
      <c r="J108" s="19">
        <f t="shared" si="43"/>
        <v>0</v>
      </c>
      <c r="K108" s="25"/>
      <c r="L108" s="71">
        <f t="shared" ref="L108" si="44">SUM(L101:L107)</f>
        <v>0</v>
      </c>
    </row>
    <row r="109" spans="1:12" ht="15.75" customHeight="1" thickBot="1">
      <c r="A109" s="26">
        <v>1</v>
      </c>
      <c r="B109" s="13">
        <v>6</v>
      </c>
      <c r="C109" s="10" t="s">
        <v>25</v>
      </c>
      <c r="D109" s="7" t="s">
        <v>26</v>
      </c>
      <c r="E109" s="66" t="s">
        <v>66</v>
      </c>
      <c r="F109" s="60" t="s">
        <v>45</v>
      </c>
      <c r="G109" s="61" t="s">
        <v>70</v>
      </c>
      <c r="H109" s="61" t="s">
        <v>63</v>
      </c>
      <c r="I109" s="61">
        <v>10</v>
      </c>
      <c r="J109" s="61" t="s">
        <v>71</v>
      </c>
      <c r="K109" s="61">
        <v>78</v>
      </c>
      <c r="L109" s="78">
        <v>7.88</v>
      </c>
    </row>
    <row r="110" spans="1:12" ht="15.75" thickBot="1">
      <c r="A110" s="23"/>
      <c r="B110" s="15"/>
      <c r="C110" s="11"/>
      <c r="D110" s="7" t="s">
        <v>27</v>
      </c>
      <c r="E110" s="66" t="s">
        <v>52</v>
      </c>
      <c r="F110" s="60">
        <v>50</v>
      </c>
      <c r="G110" s="61">
        <v>3</v>
      </c>
      <c r="H110" s="61">
        <v>3</v>
      </c>
      <c r="I110" s="61">
        <v>2</v>
      </c>
      <c r="J110" s="61">
        <v>47</v>
      </c>
      <c r="K110" s="61">
        <v>196</v>
      </c>
      <c r="L110" s="78">
        <v>23.4</v>
      </c>
    </row>
    <row r="111" spans="1:12" ht="15.75" thickBot="1">
      <c r="A111" s="23"/>
      <c r="B111" s="15"/>
      <c r="C111" s="11"/>
      <c r="D111" s="7" t="s">
        <v>28</v>
      </c>
      <c r="E111" s="66" t="s">
        <v>75</v>
      </c>
      <c r="F111" s="60" t="s">
        <v>46</v>
      </c>
      <c r="G111" s="61">
        <v>6</v>
      </c>
      <c r="H111" s="61">
        <v>6</v>
      </c>
      <c r="I111" s="61">
        <v>25</v>
      </c>
      <c r="J111" s="61">
        <v>173</v>
      </c>
      <c r="K111" s="61">
        <v>114</v>
      </c>
      <c r="L111" s="78">
        <v>4</v>
      </c>
    </row>
    <row r="112" spans="1:12" ht="15.75" thickBot="1">
      <c r="A112" s="23"/>
      <c r="B112" s="15"/>
      <c r="C112" s="11"/>
      <c r="D112" s="7" t="s">
        <v>29</v>
      </c>
      <c r="E112" s="66" t="s">
        <v>76</v>
      </c>
      <c r="F112" s="67">
        <v>40</v>
      </c>
      <c r="G112" s="68">
        <v>4</v>
      </c>
      <c r="H112" s="68">
        <v>14</v>
      </c>
      <c r="I112" s="68">
        <v>22</v>
      </c>
      <c r="J112" s="68">
        <v>230</v>
      </c>
      <c r="K112" s="61"/>
      <c r="L112" s="78">
        <v>6.8</v>
      </c>
    </row>
    <row r="113" spans="1:12" ht="15.75" thickBot="1">
      <c r="A113" s="23"/>
      <c r="B113" s="15"/>
      <c r="C113" s="11"/>
      <c r="D113" s="7" t="s">
        <v>30</v>
      </c>
      <c r="E113" s="66" t="s">
        <v>69</v>
      </c>
      <c r="F113" s="60" t="s">
        <v>47</v>
      </c>
      <c r="G113" s="61"/>
      <c r="H113" s="61"/>
      <c r="I113" s="61" t="s">
        <v>48</v>
      </c>
      <c r="J113" s="61">
        <v>40</v>
      </c>
      <c r="K113" s="61" t="s">
        <v>77</v>
      </c>
      <c r="L113" s="78">
        <v>14.85</v>
      </c>
    </row>
    <row r="114" spans="1:12" ht="15">
      <c r="A114" s="23"/>
      <c r="B114" s="15"/>
      <c r="C114" s="11"/>
      <c r="D114" s="7" t="s">
        <v>31</v>
      </c>
      <c r="E114" s="66" t="s">
        <v>43</v>
      </c>
      <c r="F114" s="60">
        <v>45</v>
      </c>
      <c r="G114" s="61">
        <v>3</v>
      </c>
      <c r="H114" s="61"/>
      <c r="I114" s="61">
        <v>21</v>
      </c>
      <c r="J114" s="61">
        <v>120</v>
      </c>
      <c r="K114" s="61" t="s">
        <v>49</v>
      </c>
      <c r="L114" s="78">
        <v>2.0699999999999998</v>
      </c>
    </row>
    <row r="115" spans="1:12" ht="15">
      <c r="A115" s="23"/>
      <c r="B115" s="15"/>
      <c r="C115" s="11"/>
      <c r="D115" s="7" t="s">
        <v>32</v>
      </c>
      <c r="E115" s="62" t="s">
        <v>44</v>
      </c>
      <c r="F115" s="60">
        <v>20</v>
      </c>
      <c r="G115" s="61">
        <v>4</v>
      </c>
      <c r="H115" s="61">
        <v>3</v>
      </c>
      <c r="I115" s="61">
        <v>13</v>
      </c>
      <c r="J115" s="61">
        <v>95</v>
      </c>
      <c r="K115" s="61">
        <v>0.15</v>
      </c>
      <c r="L115" s="78">
        <v>12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70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155</v>
      </c>
      <c r="G118" s="19">
        <f>SUM(G109:G117)</f>
        <v>20</v>
      </c>
      <c r="H118" s="19">
        <f>SUM(H109:H117)</f>
        <v>26</v>
      </c>
      <c r="I118" s="19">
        <f>SUM(I109:I117)</f>
        <v>93</v>
      </c>
      <c r="J118" s="19">
        <f>SUM(J109:J117)</f>
        <v>705</v>
      </c>
      <c r="K118" s="25"/>
      <c r="L118" s="71">
        <f>SUM(L109:L117)</f>
        <v>71</v>
      </c>
    </row>
    <row r="119" spans="1:12" ht="15.75" thickBot="1">
      <c r="A119" s="29">
        <v>1</v>
      </c>
      <c r="B119" s="30">
        <v>6</v>
      </c>
      <c r="C119" s="81" t="s">
        <v>4</v>
      </c>
      <c r="D119" s="82"/>
      <c r="E119" s="31"/>
      <c r="F119" s="32">
        <f>F118</f>
        <v>155</v>
      </c>
      <c r="G119" s="32">
        <f t="shared" ref="G119:L119" si="45">G118</f>
        <v>20</v>
      </c>
      <c r="H119" s="32">
        <f t="shared" si="45"/>
        <v>26</v>
      </c>
      <c r="I119" s="32">
        <f t="shared" si="45"/>
        <v>93</v>
      </c>
      <c r="J119" s="32">
        <f t="shared" si="45"/>
        <v>705</v>
      </c>
      <c r="K119" s="32">
        <f t="shared" si="45"/>
        <v>0</v>
      </c>
      <c r="L119" s="75">
        <f t="shared" si="45"/>
        <v>71</v>
      </c>
    </row>
    <row r="120" spans="1:12" ht="1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69"/>
    </row>
    <row r="121" spans="1:12" ht="1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70"/>
    </row>
    <row r="122" spans="1:12" ht="1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70"/>
    </row>
    <row r="123" spans="1:12" ht="1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70"/>
    </row>
    <row r="124" spans="1:12" ht="1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70"/>
    </row>
    <row r="125" spans="1:12" ht="1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70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70"/>
    </row>
    <row r="127" spans="1:12" ht="1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6">SUM(G120:G126)</f>
        <v>0</v>
      </c>
      <c r="H127" s="19">
        <f t="shared" si="46"/>
        <v>0</v>
      </c>
      <c r="I127" s="19">
        <f t="shared" si="46"/>
        <v>0</v>
      </c>
      <c r="J127" s="19">
        <f t="shared" si="46"/>
        <v>0</v>
      </c>
      <c r="K127" s="25"/>
      <c r="L127" s="71">
        <f t="shared" ref="L127" si="47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1" t="s">
        <v>50</v>
      </c>
      <c r="F128" s="53" t="s">
        <v>55</v>
      </c>
      <c r="G128" s="54">
        <v>1</v>
      </c>
      <c r="H128" s="54">
        <v>5</v>
      </c>
      <c r="I128" s="54">
        <v>5</v>
      </c>
      <c r="J128" s="54">
        <v>69</v>
      </c>
      <c r="K128" s="54">
        <v>35</v>
      </c>
      <c r="L128" s="73">
        <v>6.7</v>
      </c>
    </row>
    <row r="129" spans="1:12" ht="15">
      <c r="A129" s="23"/>
      <c r="B129" s="15"/>
      <c r="C129" s="11"/>
      <c r="D129" s="7" t="s">
        <v>27</v>
      </c>
      <c r="E129" s="51" t="s">
        <v>51</v>
      </c>
      <c r="F129" s="53" t="s">
        <v>45</v>
      </c>
      <c r="G129" s="54">
        <v>2</v>
      </c>
      <c r="H129" s="54">
        <v>5</v>
      </c>
      <c r="I129" s="54">
        <v>10</v>
      </c>
      <c r="J129" s="54">
        <v>93</v>
      </c>
      <c r="K129" s="54">
        <v>73</v>
      </c>
      <c r="L129" s="73">
        <v>6</v>
      </c>
    </row>
    <row r="130" spans="1:12" ht="15">
      <c r="A130" s="23"/>
      <c r="B130" s="15"/>
      <c r="C130" s="11"/>
      <c r="D130" s="7" t="s">
        <v>28</v>
      </c>
      <c r="E130" s="51" t="s">
        <v>52</v>
      </c>
      <c r="F130" s="53">
        <v>50</v>
      </c>
      <c r="G130" s="54">
        <v>3</v>
      </c>
      <c r="H130" s="54">
        <v>3</v>
      </c>
      <c r="I130" s="54">
        <v>2</v>
      </c>
      <c r="J130" s="54">
        <v>47</v>
      </c>
      <c r="K130" s="54">
        <v>196</v>
      </c>
      <c r="L130" s="73">
        <v>19.8</v>
      </c>
    </row>
    <row r="131" spans="1:12" ht="15">
      <c r="A131" s="23"/>
      <c r="B131" s="15"/>
      <c r="C131" s="11"/>
      <c r="D131" s="7" t="s">
        <v>29</v>
      </c>
      <c r="E131" s="51" t="s">
        <v>53</v>
      </c>
      <c r="F131" s="53">
        <v>60</v>
      </c>
      <c r="G131" s="54">
        <v>10</v>
      </c>
      <c r="H131" s="54">
        <v>8</v>
      </c>
      <c r="I131" s="54">
        <v>11</v>
      </c>
      <c r="J131" s="54">
        <v>156</v>
      </c>
      <c r="K131" s="54">
        <v>149</v>
      </c>
      <c r="L131" s="73">
        <v>21.61</v>
      </c>
    </row>
    <row r="132" spans="1:12" ht="15">
      <c r="A132" s="23"/>
      <c r="B132" s="15"/>
      <c r="C132" s="11"/>
      <c r="D132" s="7" t="s">
        <v>30</v>
      </c>
      <c r="E132" s="51" t="s">
        <v>42</v>
      </c>
      <c r="F132" s="53" t="s">
        <v>47</v>
      </c>
      <c r="G132" s="54"/>
      <c r="H132" s="54"/>
      <c r="I132" s="54" t="s">
        <v>48</v>
      </c>
      <c r="J132" s="54">
        <v>43</v>
      </c>
      <c r="K132" s="54">
        <v>261</v>
      </c>
      <c r="L132" s="73">
        <v>2.1</v>
      </c>
    </row>
    <row r="133" spans="1:12" ht="15">
      <c r="A133" s="23"/>
      <c r="B133" s="15"/>
      <c r="C133" s="11"/>
      <c r="D133" s="7" t="s">
        <v>31</v>
      </c>
      <c r="E133" s="52" t="s">
        <v>43</v>
      </c>
      <c r="F133" s="53">
        <v>45</v>
      </c>
      <c r="G133" s="54">
        <v>3</v>
      </c>
      <c r="H133" s="54"/>
      <c r="I133" s="54">
        <v>21</v>
      </c>
      <c r="J133" s="54">
        <v>120</v>
      </c>
      <c r="K133" s="54" t="s">
        <v>49</v>
      </c>
      <c r="L133" s="73">
        <v>2.0699999999999998</v>
      </c>
    </row>
    <row r="134" spans="1:12" ht="15">
      <c r="A134" s="23"/>
      <c r="B134" s="15"/>
      <c r="C134" s="11"/>
      <c r="D134" s="7" t="s">
        <v>32</v>
      </c>
      <c r="E134" s="50"/>
      <c r="F134" s="50"/>
      <c r="G134" s="50"/>
      <c r="H134" s="50"/>
      <c r="I134" s="50"/>
      <c r="J134" s="50"/>
      <c r="K134" s="50"/>
      <c r="L134" s="76"/>
    </row>
    <row r="135" spans="1:12" ht="15">
      <c r="A135" s="23"/>
      <c r="B135" s="15"/>
      <c r="C135" s="11"/>
      <c r="D135" s="6" t="s">
        <v>24</v>
      </c>
      <c r="E135" s="52" t="s">
        <v>54</v>
      </c>
      <c r="F135" s="53" t="s">
        <v>56</v>
      </c>
      <c r="G135" s="54"/>
      <c r="H135" s="54"/>
      <c r="I135" s="54" t="s">
        <v>48</v>
      </c>
      <c r="J135" s="54">
        <v>47</v>
      </c>
      <c r="K135" s="56">
        <v>231</v>
      </c>
      <c r="L135" s="77">
        <v>12.72</v>
      </c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57"/>
      <c r="L136" s="70"/>
    </row>
    <row r="137" spans="1:12" ht="15">
      <c r="A137" s="24"/>
      <c r="B137" s="17"/>
      <c r="C137" s="8"/>
      <c r="D137" s="18" t="s">
        <v>33</v>
      </c>
      <c r="E137" s="9"/>
      <c r="F137" s="19"/>
      <c r="G137" s="19">
        <f>SUM(G128:G136)</f>
        <v>19</v>
      </c>
      <c r="H137" s="19">
        <f t="shared" ref="H137:J137" si="48">SUM(H128:H136)</f>
        <v>21</v>
      </c>
      <c r="I137" s="19">
        <f t="shared" si="48"/>
        <v>49</v>
      </c>
      <c r="J137" s="19">
        <f t="shared" si="48"/>
        <v>575</v>
      </c>
      <c r="K137" s="25"/>
      <c r="L137" s="71">
        <f>SUM(L128:L136)</f>
        <v>71</v>
      </c>
    </row>
    <row r="138" spans="1:12" ht="15.75" thickBot="1">
      <c r="A138" s="29">
        <f>A120</f>
        <v>2</v>
      </c>
      <c r="B138" s="30">
        <f>B120</f>
        <v>1</v>
      </c>
      <c r="C138" s="81" t="s">
        <v>4</v>
      </c>
      <c r="D138" s="82"/>
      <c r="E138" s="31"/>
      <c r="F138" s="32">
        <f>F127+F137</f>
        <v>0</v>
      </c>
      <c r="G138" s="32">
        <f t="shared" ref="G138" si="49">G127+G137</f>
        <v>19</v>
      </c>
      <c r="H138" s="32">
        <f t="shared" ref="H138" si="50">H127+H137</f>
        <v>21</v>
      </c>
      <c r="I138" s="32">
        <f t="shared" ref="I138" si="51">I127+I137</f>
        <v>49</v>
      </c>
      <c r="J138" s="32">
        <f t="shared" ref="J138:L138" si="52">J127+J137</f>
        <v>575</v>
      </c>
      <c r="K138" s="32"/>
      <c r="L138" s="75">
        <f t="shared" si="52"/>
        <v>71</v>
      </c>
    </row>
    <row r="139" spans="1:12" ht="1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69"/>
    </row>
    <row r="140" spans="1:12" ht="1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70"/>
    </row>
    <row r="141" spans="1:12" ht="1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70"/>
    </row>
    <row r="142" spans="1:12" ht="1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70"/>
    </row>
    <row r="143" spans="1:12" ht="1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70"/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70"/>
    </row>
    <row r="145" spans="1:12" ht="1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70"/>
    </row>
    <row r="146" spans="1:12" ht="1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3">SUM(G139:G145)</f>
        <v>0</v>
      </c>
      <c r="H146" s="19">
        <f t="shared" si="53"/>
        <v>0</v>
      </c>
      <c r="I146" s="19">
        <f t="shared" si="53"/>
        <v>0</v>
      </c>
      <c r="J146" s="19">
        <f t="shared" si="53"/>
        <v>0</v>
      </c>
      <c r="K146" s="25"/>
      <c r="L146" s="71">
        <f t="shared" ref="L146" si="54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62" t="s">
        <v>65</v>
      </c>
      <c r="F147" s="60">
        <v>60</v>
      </c>
      <c r="G147" s="61">
        <v>3</v>
      </c>
      <c r="H147" s="61">
        <v>4</v>
      </c>
      <c r="I147" s="61">
        <v>6</v>
      </c>
      <c r="J147" s="61">
        <v>72</v>
      </c>
      <c r="K147" s="61">
        <v>38</v>
      </c>
      <c r="L147" s="78">
        <v>7.7</v>
      </c>
    </row>
    <row r="148" spans="1:12" ht="15">
      <c r="A148" s="14"/>
      <c r="B148" s="15"/>
      <c r="C148" s="11"/>
      <c r="D148" s="7" t="s">
        <v>27</v>
      </c>
      <c r="E148" s="62" t="s">
        <v>66</v>
      </c>
      <c r="F148" s="60" t="s">
        <v>45</v>
      </c>
      <c r="G148" s="61" t="s">
        <v>70</v>
      </c>
      <c r="H148" s="61" t="s">
        <v>63</v>
      </c>
      <c r="I148" s="61">
        <v>10</v>
      </c>
      <c r="J148" s="61" t="s">
        <v>71</v>
      </c>
      <c r="K148" s="61">
        <v>78</v>
      </c>
      <c r="L148" s="78">
        <v>6.48</v>
      </c>
    </row>
    <row r="149" spans="1:12" ht="15">
      <c r="A149" s="14"/>
      <c r="B149" s="15"/>
      <c r="C149" s="11"/>
      <c r="D149" s="7" t="s">
        <v>28</v>
      </c>
      <c r="E149" s="62" t="s">
        <v>67</v>
      </c>
      <c r="F149" s="60">
        <v>70</v>
      </c>
      <c r="G149" s="61">
        <v>9</v>
      </c>
      <c r="H149" s="61" t="s">
        <v>62</v>
      </c>
      <c r="I149" s="61" t="s">
        <v>63</v>
      </c>
      <c r="J149" s="61" t="s">
        <v>64</v>
      </c>
      <c r="K149" s="61">
        <v>173</v>
      </c>
      <c r="L149" s="78">
        <v>42.85</v>
      </c>
    </row>
    <row r="150" spans="1:12" ht="15.75" customHeight="1">
      <c r="A150" s="14"/>
      <c r="B150" s="15"/>
      <c r="C150" s="11"/>
      <c r="D150" s="7" t="s">
        <v>29</v>
      </c>
      <c r="E150" s="62" t="s">
        <v>68</v>
      </c>
      <c r="F150" s="60">
        <v>150</v>
      </c>
      <c r="G150" s="61">
        <v>5</v>
      </c>
      <c r="H150" s="61">
        <v>9</v>
      </c>
      <c r="I150" s="61">
        <v>30</v>
      </c>
      <c r="J150" s="61">
        <v>213</v>
      </c>
      <c r="K150" s="61">
        <v>137</v>
      </c>
      <c r="L150" s="78">
        <v>5.0999999999999996</v>
      </c>
    </row>
    <row r="151" spans="1:12" ht="15">
      <c r="A151" s="14"/>
      <c r="B151" s="15"/>
      <c r="C151" s="11"/>
      <c r="D151" s="7" t="s">
        <v>30</v>
      </c>
      <c r="E151" s="62" t="s">
        <v>69</v>
      </c>
      <c r="F151" s="60" t="s">
        <v>47</v>
      </c>
      <c r="G151" s="61"/>
      <c r="H151" s="61"/>
      <c r="I151" s="61">
        <v>28</v>
      </c>
      <c r="J151" s="61">
        <v>114</v>
      </c>
      <c r="K151" s="61">
        <v>236</v>
      </c>
      <c r="L151" s="78">
        <v>6.8</v>
      </c>
    </row>
    <row r="152" spans="1:12" ht="15">
      <c r="A152" s="14"/>
      <c r="B152" s="15"/>
      <c r="C152" s="11"/>
      <c r="D152" s="7" t="s">
        <v>31</v>
      </c>
      <c r="E152" s="63" t="s">
        <v>43</v>
      </c>
      <c r="F152" s="60">
        <v>45</v>
      </c>
      <c r="G152" s="61">
        <v>3</v>
      </c>
      <c r="H152" s="61"/>
      <c r="I152" s="61">
        <v>21</v>
      </c>
      <c r="J152" s="61">
        <v>120</v>
      </c>
      <c r="K152" s="61" t="s">
        <v>49</v>
      </c>
      <c r="L152" s="78">
        <v>2.0699999999999998</v>
      </c>
    </row>
    <row r="153" spans="1:12" ht="1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70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70"/>
    </row>
    <row r="155" spans="1:12" ht="1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70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325</v>
      </c>
      <c r="G156" s="19">
        <f t="shared" ref="G156:J156" si="55">SUM(G147:G155)</f>
        <v>20</v>
      </c>
      <c r="H156" s="19">
        <f t="shared" si="55"/>
        <v>13</v>
      </c>
      <c r="I156" s="19">
        <f t="shared" si="55"/>
        <v>95</v>
      </c>
      <c r="J156" s="19">
        <f t="shared" si="55"/>
        <v>519</v>
      </c>
      <c r="K156" s="25"/>
      <c r="L156" s="71">
        <f t="shared" ref="L156" si="56">SUM(L147:L155)</f>
        <v>71</v>
      </c>
    </row>
    <row r="157" spans="1:12" ht="15.75" thickBot="1">
      <c r="A157" s="33">
        <f>A139</f>
        <v>2</v>
      </c>
      <c r="B157" s="33">
        <f>B139</f>
        <v>2</v>
      </c>
      <c r="C157" s="81" t="s">
        <v>4</v>
      </c>
      <c r="D157" s="82"/>
      <c r="E157" s="31"/>
      <c r="F157" s="32">
        <f>F146+F156</f>
        <v>325</v>
      </c>
      <c r="G157" s="32">
        <f t="shared" ref="G157" si="57">G146+G156</f>
        <v>20</v>
      </c>
      <c r="H157" s="32">
        <f t="shared" ref="H157" si="58">H146+H156</f>
        <v>13</v>
      </c>
      <c r="I157" s="32">
        <f t="shared" ref="I157" si="59">I146+I156</f>
        <v>95</v>
      </c>
      <c r="J157" s="32">
        <f t="shared" ref="J157:L157" si="60">J146+J156</f>
        <v>519</v>
      </c>
      <c r="K157" s="32"/>
      <c r="L157" s="75">
        <f t="shared" si="60"/>
        <v>71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69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70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70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70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70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70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7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1">SUM(G158:G164)</f>
        <v>0</v>
      </c>
      <c r="H165" s="19">
        <f t="shared" si="61"/>
        <v>0</v>
      </c>
      <c r="I165" s="19">
        <f t="shared" si="61"/>
        <v>0</v>
      </c>
      <c r="J165" s="19">
        <f t="shared" si="61"/>
        <v>0</v>
      </c>
      <c r="K165" s="25"/>
      <c r="L165" s="71">
        <f t="shared" ref="L165" si="62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70"/>
    </row>
    <row r="167" spans="1:12" ht="15">
      <c r="A167" s="23"/>
      <c r="B167" s="15"/>
      <c r="C167" s="11"/>
      <c r="D167" s="7" t="s">
        <v>27</v>
      </c>
      <c r="E167" s="51" t="s">
        <v>39</v>
      </c>
      <c r="F167" s="53" t="s">
        <v>45</v>
      </c>
      <c r="G167" s="54">
        <v>3</v>
      </c>
      <c r="H167" s="54">
        <v>7</v>
      </c>
      <c r="I167" s="54">
        <v>11</v>
      </c>
      <c r="J167" s="54">
        <v>119</v>
      </c>
      <c r="K167" s="54">
        <v>112</v>
      </c>
      <c r="L167" s="72">
        <v>4.6900000000000004</v>
      </c>
    </row>
    <row r="168" spans="1:12" ht="15">
      <c r="A168" s="23"/>
      <c r="B168" s="15"/>
      <c r="C168" s="11"/>
      <c r="D168" s="7" t="s">
        <v>28</v>
      </c>
      <c r="E168" s="51" t="s">
        <v>40</v>
      </c>
      <c r="F168" s="53">
        <v>70</v>
      </c>
      <c r="G168" s="55">
        <v>7</v>
      </c>
      <c r="H168" s="55">
        <v>12</v>
      </c>
      <c r="I168" s="55">
        <v>0.83</v>
      </c>
      <c r="J168" s="54">
        <v>157</v>
      </c>
      <c r="K168" s="54">
        <v>168</v>
      </c>
      <c r="L168" s="73">
        <v>32</v>
      </c>
    </row>
    <row r="169" spans="1:12" ht="15">
      <c r="A169" s="23"/>
      <c r="B169" s="15"/>
      <c r="C169" s="11"/>
      <c r="D169" s="7" t="s">
        <v>29</v>
      </c>
      <c r="E169" s="52" t="s">
        <v>41</v>
      </c>
      <c r="F169" s="53" t="s">
        <v>46</v>
      </c>
      <c r="G169" s="55">
        <v>9</v>
      </c>
      <c r="H169" s="55">
        <v>6</v>
      </c>
      <c r="I169" s="55">
        <v>39</v>
      </c>
      <c r="J169" s="54">
        <v>249</v>
      </c>
      <c r="K169" s="54">
        <v>114</v>
      </c>
      <c r="L169" s="73">
        <v>6.1</v>
      </c>
    </row>
    <row r="170" spans="1:12" ht="15">
      <c r="A170" s="23"/>
      <c r="B170" s="15"/>
      <c r="C170" s="11"/>
      <c r="D170" s="7" t="s">
        <v>30</v>
      </c>
      <c r="E170" s="51" t="s">
        <v>42</v>
      </c>
      <c r="F170" s="53" t="s">
        <v>47</v>
      </c>
      <c r="G170" s="54"/>
      <c r="H170" s="54"/>
      <c r="I170" s="54" t="s">
        <v>48</v>
      </c>
      <c r="J170" s="54">
        <v>43</v>
      </c>
      <c r="K170" s="54">
        <v>261</v>
      </c>
      <c r="L170" s="73">
        <v>2.1</v>
      </c>
    </row>
    <row r="171" spans="1:12" ht="15">
      <c r="A171" s="23"/>
      <c r="B171" s="15"/>
      <c r="C171" s="11"/>
      <c r="D171" s="7" t="s">
        <v>31</v>
      </c>
      <c r="E171" s="52" t="s">
        <v>43</v>
      </c>
      <c r="F171" s="53">
        <v>45</v>
      </c>
      <c r="G171" s="54">
        <v>3</v>
      </c>
      <c r="H171" s="54"/>
      <c r="I171" s="54">
        <v>21</v>
      </c>
      <c r="J171" s="54">
        <v>120</v>
      </c>
      <c r="K171" s="54">
        <v>1</v>
      </c>
      <c r="L171" s="73">
        <v>2.0699999999999998</v>
      </c>
    </row>
    <row r="172" spans="1:12" ht="15">
      <c r="A172" s="23"/>
      <c r="B172" s="15"/>
      <c r="C172" s="11"/>
      <c r="D172" s="7" t="s">
        <v>32</v>
      </c>
      <c r="E172" s="50"/>
      <c r="F172" s="50"/>
      <c r="G172" s="50"/>
      <c r="H172" s="50"/>
      <c r="I172" s="50"/>
      <c r="J172" s="50"/>
      <c r="K172" s="50"/>
      <c r="L172" s="74"/>
    </row>
    <row r="173" spans="1:12" ht="15">
      <c r="A173" s="23"/>
      <c r="B173" s="15"/>
      <c r="C173" s="11"/>
      <c r="D173" s="6" t="s">
        <v>81</v>
      </c>
      <c r="E173" s="51" t="s">
        <v>44</v>
      </c>
      <c r="F173" s="53">
        <v>20</v>
      </c>
      <c r="G173" s="54">
        <v>4</v>
      </c>
      <c r="H173" s="54">
        <v>3</v>
      </c>
      <c r="I173" s="54">
        <v>13</v>
      </c>
      <c r="J173" s="54">
        <v>95</v>
      </c>
      <c r="K173" s="54">
        <v>0.15</v>
      </c>
      <c r="L173" s="73">
        <v>24.04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70"/>
    </row>
    <row r="175" spans="1:12" ht="15">
      <c r="A175" s="24"/>
      <c r="B175" s="17"/>
      <c r="C175" s="8"/>
      <c r="D175" s="18" t="s">
        <v>33</v>
      </c>
      <c r="E175" s="9"/>
      <c r="F175" s="19"/>
      <c r="G175" s="19">
        <f>SUM(G166:G174)</f>
        <v>26</v>
      </c>
      <c r="H175" s="19">
        <f>SUM(H166:H174)</f>
        <v>28</v>
      </c>
      <c r="I175" s="19">
        <f>SUM(I166:I174)</f>
        <v>84.83</v>
      </c>
      <c r="J175" s="19">
        <f>SUM(J166:J174)</f>
        <v>783</v>
      </c>
      <c r="K175" s="25"/>
      <c r="L175" s="71">
        <f>L167+L168+L169+L170+L171+L173</f>
        <v>71</v>
      </c>
    </row>
    <row r="176" spans="1:12" ht="15.75" thickBot="1">
      <c r="A176" s="29">
        <f>A158</f>
        <v>2</v>
      </c>
      <c r="B176" s="30">
        <f>B158</f>
        <v>3</v>
      </c>
      <c r="C176" s="81" t="s">
        <v>4</v>
      </c>
      <c r="D176" s="82"/>
      <c r="E176" s="31"/>
      <c r="F176" s="32">
        <f>F165+F175</f>
        <v>0</v>
      </c>
      <c r="G176" s="32">
        <f t="shared" ref="G176" si="63">G165+G175</f>
        <v>26</v>
      </c>
      <c r="H176" s="32">
        <f t="shared" ref="H176" si="64">H165+H175</f>
        <v>28</v>
      </c>
      <c r="I176" s="32">
        <f t="shared" ref="I176" si="65">I165+I175</f>
        <v>84.83</v>
      </c>
      <c r="J176" s="32">
        <f t="shared" ref="J176:L176" si="66">J165+J175</f>
        <v>783</v>
      </c>
      <c r="K176" s="32"/>
      <c r="L176" s="75">
        <f t="shared" si="66"/>
        <v>71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69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70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70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70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70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70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70"/>
    </row>
    <row r="184" spans="1:12" ht="1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7">SUM(G177:G183)</f>
        <v>0</v>
      </c>
      <c r="H184" s="19">
        <f t="shared" si="67"/>
        <v>0</v>
      </c>
      <c r="I184" s="19">
        <f t="shared" si="67"/>
        <v>0</v>
      </c>
      <c r="J184" s="19">
        <f t="shared" si="67"/>
        <v>0</v>
      </c>
      <c r="K184" s="25"/>
      <c r="L184" s="71">
        <f t="shared" ref="L184" si="68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8" t="s">
        <v>57</v>
      </c>
      <c r="F185" s="59">
        <v>60</v>
      </c>
      <c r="G185" s="59">
        <v>1</v>
      </c>
      <c r="H185" s="59">
        <v>3</v>
      </c>
      <c r="I185" s="59">
        <v>4</v>
      </c>
      <c r="J185" s="59">
        <v>47</v>
      </c>
      <c r="K185" s="59">
        <v>42</v>
      </c>
      <c r="L185" s="78">
        <v>6.7</v>
      </c>
    </row>
    <row r="186" spans="1:12" ht="15">
      <c r="A186" s="23"/>
      <c r="B186" s="15"/>
      <c r="C186" s="11"/>
      <c r="D186" s="7" t="s">
        <v>27</v>
      </c>
      <c r="E186" s="58" t="s">
        <v>58</v>
      </c>
      <c r="F186" s="60" t="s">
        <v>45</v>
      </c>
      <c r="G186" s="61">
        <v>3</v>
      </c>
      <c r="H186" s="61">
        <v>5</v>
      </c>
      <c r="I186" s="61">
        <v>8</v>
      </c>
      <c r="J186" s="61">
        <v>94</v>
      </c>
      <c r="K186" s="61">
        <v>62</v>
      </c>
      <c r="L186" s="78">
        <v>8.0500000000000007</v>
      </c>
    </row>
    <row r="187" spans="1:12" ht="15">
      <c r="A187" s="23"/>
      <c r="B187" s="15"/>
      <c r="C187" s="11"/>
      <c r="D187" s="7" t="s">
        <v>28</v>
      </c>
      <c r="E187" s="58" t="s">
        <v>59</v>
      </c>
      <c r="F187" s="60">
        <v>70</v>
      </c>
      <c r="G187" s="61">
        <v>9</v>
      </c>
      <c r="H187" s="61" t="s">
        <v>62</v>
      </c>
      <c r="I187" s="61" t="s">
        <v>63</v>
      </c>
      <c r="J187" s="61" t="s">
        <v>64</v>
      </c>
      <c r="K187" s="61">
        <v>175</v>
      </c>
      <c r="L187" s="78">
        <v>35.58</v>
      </c>
    </row>
    <row r="188" spans="1:12" ht="15">
      <c r="A188" s="23"/>
      <c r="B188" s="15"/>
      <c r="C188" s="11"/>
      <c r="D188" s="7" t="s">
        <v>29</v>
      </c>
      <c r="E188" s="58" t="s">
        <v>60</v>
      </c>
      <c r="F188" s="60" t="s">
        <v>46</v>
      </c>
      <c r="G188" s="61">
        <v>6</v>
      </c>
      <c r="H188" s="61">
        <v>6</v>
      </c>
      <c r="I188" s="61">
        <v>25</v>
      </c>
      <c r="J188" s="61">
        <v>220</v>
      </c>
      <c r="K188" s="61">
        <v>114</v>
      </c>
      <c r="L188" s="78">
        <v>4</v>
      </c>
    </row>
    <row r="189" spans="1:12" ht="15">
      <c r="A189" s="23"/>
      <c r="B189" s="15"/>
      <c r="C189" s="11"/>
      <c r="D189" s="7" t="s">
        <v>30</v>
      </c>
      <c r="E189" s="58" t="s">
        <v>61</v>
      </c>
      <c r="F189" s="60" t="s">
        <v>47</v>
      </c>
      <c r="G189" s="61">
        <v>4</v>
      </c>
      <c r="H189" s="61">
        <v>5</v>
      </c>
      <c r="I189" s="61">
        <v>18</v>
      </c>
      <c r="J189" s="61">
        <v>123</v>
      </c>
      <c r="K189" s="61">
        <v>266</v>
      </c>
      <c r="L189" s="78">
        <v>8</v>
      </c>
    </row>
    <row r="190" spans="1:12" ht="15">
      <c r="A190" s="23"/>
      <c r="B190" s="15"/>
      <c r="C190" s="11"/>
      <c r="D190" s="7" t="s">
        <v>31</v>
      </c>
      <c r="E190" s="58" t="s">
        <v>43</v>
      </c>
      <c r="F190" s="60">
        <v>45</v>
      </c>
      <c r="G190" s="61">
        <v>3</v>
      </c>
      <c r="H190" s="61"/>
      <c r="I190" s="61">
        <v>21</v>
      </c>
      <c r="J190" s="61">
        <v>120</v>
      </c>
      <c r="K190" s="61" t="s">
        <v>49</v>
      </c>
      <c r="L190" s="78">
        <v>2.0699999999999998</v>
      </c>
    </row>
    <row r="191" spans="1:12" ht="15">
      <c r="A191" s="23"/>
      <c r="B191" s="15"/>
      <c r="C191" s="11"/>
      <c r="D191" s="7" t="s">
        <v>32</v>
      </c>
      <c r="E191" s="58" t="s">
        <v>44</v>
      </c>
      <c r="F191" s="60">
        <v>20</v>
      </c>
      <c r="G191" s="61">
        <v>4</v>
      </c>
      <c r="H191" s="61">
        <v>3</v>
      </c>
      <c r="I191" s="61">
        <v>13</v>
      </c>
      <c r="J191" s="61">
        <v>95</v>
      </c>
      <c r="K191" s="61">
        <v>0.15</v>
      </c>
      <c r="L191" s="78">
        <v>6.6</v>
      </c>
    </row>
    <row r="192" spans="1:12" ht="15.75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70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7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195</v>
      </c>
      <c r="G194" s="19">
        <f t="shared" ref="G194:J194" si="69">SUM(G185:G193)</f>
        <v>30</v>
      </c>
      <c r="H194" s="19">
        <f t="shared" si="69"/>
        <v>22</v>
      </c>
      <c r="I194" s="19">
        <f t="shared" si="69"/>
        <v>89</v>
      </c>
      <c r="J194" s="19">
        <f t="shared" si="69"/>
        <v>699</v>
      </c>
      <c r="K194" s="25"/>
      <c r="L194" s="71">
        <f t="shared" ref="L194" si="70">SUM(L185:L193)</f>
        <v>70.999999999999986</v>
      </c>
    </row>
    <row r="195" spans="1:12" ht="15.75" thickBot="1">
      <c r="A195" s="29">
        <f>A177</f>
        <v>2</v>
      </c>
      <c r="B195" s="30">
        <f>B177</f>
        <v>4</v>
      </c>
      <c r="C195" s="81" t="s">
        <v>4</v>
      </c>
      <c r="D195" s="82"/>
      <c r="E195" s="31"/>
      <c r="F195" s="32">
        <f>F184+F194</f>
        <v>195</v>
      </c>
      <c r="G195" s="32">
        <f t="shared" ref="G195" si="71">G184+G194</f>
        <v>30</v>
      </c>
      <c r="H195" s="32">
        <f t="shared" ref="H195" si="72">H184+H194</f>
        <v>22</v>
      </c>
      <c r="I195" s="32">
        <f t="shared" ref="I195" si="73">I184+I194</f>
        <v>89</v>
      </c>
      <c r="J195" s="32">
        <f t="shared" ref="J195:L195" si="74">J184+J194</f>
        <v>699</v>
      </c>
      <c r="K195" s="32"/>
      <c r="L195" s="75">
        <f t="shared" si="74"/>
        <v>70.999999999999986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69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70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70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70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70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70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70"/>
    </row>
    <row r="203" spans="1:12" ht="15.75" thickBo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75">SUM(G196:G202)</f>
        <v>0</v>
      </c>
      <c r="H203" s="19">
        <f t="shared" si="75"/>
        <v>0</v>
      </c>
      <c r="I203" s="19">
        <f t="shared" si="75"/>
        <v>0</v>
      </c>
      <c r="J203" s="19">
        <f t="shared" si="75"/>
        <v>0</v>
      </c>
      <c r="K203" s="25"/>
      <c r="L203" s="71">
        <f t="shared" ref="L203" si="76">SUM(L196:L202)</f>
        <v>0</v>
      </c>
    </row>
    <row r="204" spans="1:12" ht="15.75" thickBot="1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66" t="s">
        <v>66</v>
      </c>
      <c r="F204" s="60" t="s">
        <v>45</v>
      </c>
      <c r="G204" s="61" t="s">
        <v>70</v>
      </c>
      <c r="H204" s="61" t="s">
        <v>63</v>
      </c>
      <c r="I204" s="61">
        <v>10</v>
      </c>
      <c r="J204" s="61" t="s">
        <v>71</v>
      </c>
      <c r="K204" s="61">
        <v>78</v>
      </c>
      <c r="L204" s="78">
        <v>7.88</v>
      </c>
    </row>
    <row r="205" spans="1:12" ht="15.75" thickBot="1">
      <c r="A205" s="23"/>
      <c r="B205" s="15"/>
      <c r="C205" s="11"/>
      <c r="D205" s="7" t="s">
        <v>27</v>
      </c>
      <c r="E205" s="66" t="s">
        <v>52</v>
      </c>
      <c r="F205" s="60">
        <v>50</v>
      </c>
      <c r="G205" s="61">
        <v>3</v>
      </c>
      <c r="H205" s="61">
        <v>3</v>
      </c>
      <c r="I205" s="61">
        <v>2</v>
      </c>
      <c r="J205" s="61">
        <v>47</v>
      </c>
      <c r="K205" s="61">
        <v>196</v>
      </c>
      <c r="L205" s="78">
        <v>23.4</v>
      </c>
    </row>
    <row r="206" spans="1:12" ht="15.75" thickBot="1">
      <c r="A206" s="23"/>
      <c r="B206" s="15"/>
      <c r="C206" s="11"/>
      <c r="D206" s="7" t="s">
        <v>28</v>
      </c>
      <c r="E206" s="66" t="s">
        <v>75</v>
      </c>
      <c r="F206" s="60" t="s">
        <v>46</v>
      </c>
      <c r="G206" s="61">
        <v>6</v>
      </c>
      <c r="H206" s="61">
        <v>6</v>
      </c>
      <c r="I206" s="61">
        <v>25</v>
      </c>
      <c r="J206" s="61">
        <v>173</v>
      </c>
      <c r="K206" s="61">
        <v>114</v>
      </c>
      <c r="L206" s="78">
        <v>4</v>
      </c>
    </row>
    <row r="207" spans="1:12" ht="15.75" thickBot="1">
      <c r="A207" s="23"/>
      <c r="B207" s="15"/>
      <c r="C207" s="11"/>
      <c r="D207" s="7" t="s">
        <v>29</v>
      </c>
      <c r="E207" s="66" t="s">
        <v>76</v>
      </c>
      <c r="F207" s="67">
        <v>40</v>
      </c>
      <c r="G207" s="68">
        <v>4</v>
      </c>
      <c r="H207" s="68">
        <v>14</v>
      </c>
      <c r="I207" s="68">
        <v>22</v>
      </c>
      <c r="J207" s="68">
        <v>230</v>
      </c>
      <c r="K207" s="61"/>
      <c r="L207" s="78">
        <v>6.8</v>
      </c>
    </row>
    <row r="208" spans="1:12" ht="15.75" thickBot="1">
      <c r="A208" s="23"/>
      <c r="B208" s="15"/>
      <c r="C208" s="11"/>
      <c r="D208" s="7" t="s">
        <v>30</v>
      </c>
      <c r="E208" s="66" t="s">
        <v>69</v>
      </c>
      <c r="F208" s="60" t="s">
        <v>47</v>
      </c>
      <c r="G208" s="61"/>
      <c r="H208" s="61"/>
      <c r="I208" s="61" t="s">
        <v>48</v>
      </c>
      <c r="J208" s="61">
        <v>40</v>
      </c>
      <c r="K208" s="61" t="s">
        <v>77</v>
      </c>
      <c r="L208" s="78">
        <v>14.85</v>
      </c>
    </row>
    <row r="209" spans="1:12" ht="15">
      <c r="A209" s="23"/>
      <c r="B209" s="15"/>
      <c r="C209" s="11"/>
      <c r="D209" s="7" t="s">
        <v>31</v>
      </c>
      <c r="E209" s="66" t="s">
        <v>43</v>
      </c>
      <c r="F209" s="60">
        <v>45</v>
      </c>
      <c r="G209" s="61">
        <v>3</v>
      </c>
      <c r="H209" s="61"/>
      <c r="I209" s="61">
        <v>21</v>
      </c>
      <c r="J209" s="61">
        <v>120</v>
      </c>
      <c r="K209" s="61" t="s">
        <v>49</v>
      </c>
      <c r="L209" s="78">
        <v>2.0699999999999998</v>
      </c>
    </row>
    <row r="210" spans="1:12" ht="15">
      <c r="A210" s="23"/>
      <c r="B210" s="15"/>
      <c r="C210" s="11"/>
      <c r="D210" s="7" t="s">
        <v>32</v>
      </c>
      <c r="E210" s="62" t="s">
        <v>44</v>
      </c>
      <c r="F210" s="60">
        <v>20</v>
      </c>
      <c r="G210" s="61">
        <v>4</v>
      </c>
      <c r="H210" s="61">
        <v>3</v>
      </c>
      <c r="I210" s="61">
        <v>13</v>
      </c>
      <c r="J210" s="61">
        <v>95</v>
      </c>
      <c r="K210" s="61">
        <v>0.15</v>
      </c>
      <c r="L210" s="78">
        <v>12</v>
      </c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70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70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155</v>
      </c>
      <c r="G213" s="19">
        <f>SUM(G204:G212)</f>
        <v>20</v>
      </c>
      <c r="H213" s="19">
        <f>SUM(H204:H212)</f>
        <v>26</v>
      </c>
      <c r="I213" s="19">
        <f>SUM(I204:I212)</f>
        <v>93</v>
      </c>
      <c r="J213" s="19">
        <f>SUM(J204:J212)</f>
        <v>705</v>
      </c>
      <c r="K213" s="25"/>
      <c r="L213" s="71">
        <f>SUM(L204:L212)</f>
        <v>71</v>
      </c>
    </row>
    <row r="214" spans="1:12" ht="15.75" thickBot="1">
      <c r="A214" s="29">
        <f>A196</f>
        <v>2</v>
      </c>
      <c r="B214" s="30">
        <f>B196</f>
        <v>5</v>
      </c>
      <c r="C214" s="81" t="s">
        <v>4</v>
      </c>
      <c r="D214" s="82"/>
      <c r="E214" s="31"/>
      <c r="F214" s="32">
        <f>F203+F213</f>
        <v>155</v>
      </c>
      <c r="G214" s="32">
        <f t="shared" ref="G214" si="77">G203+G213</f>
        <v>20</v>
      </c>
      <c r="H214" s="32">
        <f t="shared" ref="H214" si="78">H203+H213</f>
        <v>26</v>
      </c>
      <c r="I214" s="32">
        <f t="shared" ref="I214" si="79">I203+I213</f>
        <v>93</v>
      </c>
      <c r="J214" s="32">
        <f t="shared" ref="J214" si="80">J203+J213</f>
        <v>705</v>
      </c>
      <c r="K214" s="32"/>
      <c r="L214" s="75">
        <f>L203+L213</f>
        <v>71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69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70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70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70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70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70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70"/>
    </row>
    <row r="222" spans="1:12" ht="1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81">SUM(G215:G221)</f>
        <v>0</v>
      </c>
      <c r="H222" s="19">
        <f t="shared" si="81"/>
        <v>0</v>
      </c>
      <c r="I222" s="19">
        <f t="shared" si="81"/>
        <v>0</v>
      </c>
      <c r="J222" s="19">
        <f t="shared" si="81"/>
        <v>0</v>
      </c>
      <c r="K222" s="25"/>
      <c r="L222" s="71">
        <f t="shared" ref="L222" si="82">SUM(L215:L221)</f>
        <v>0</v>
      </c>
    </row>
    <row r="223" spans="1:12" ht="15">
      <c r="A223" s="26">
        <v>2</v>
      </c>
      <c r="B223" s="13">
        <v>6</v>
      </c>
      <c r="C223" s="10" t="s">
        <v>25</v>
      </c>
      <c r="D223" s="7" t="s">
        <v>26</v>
      </c>
      <c r="E223" s="62" t="s">
        <v>50</v>
      </c>
      <c r="F223" s="60" t="s">
        <v>55</v>
      </c>
      <c r="G223" s="61">
        <v>1</v>
      </c>
      <c r="H223" s="61">
        <v>5</v>
      </c>
      <c r="I223" s="61">
        <v>5</v>
      </c>
      <c r="J223" s="61">
        <v>69</v>
      </c>
      <c r="K223" s="64">
        <v>35</v>
      </c>
      <c r="L223" s="78">
        <v>6.96</v>
      </c>
    </row>
    <row r="224" spans="1:12" ht="15">
      <c r="A224" s="23"/>
      <c r="B224" s="15"/>
      <c r="C224" s="11"/>
      <c r="D224" s="7" t="s">
        <v>27</v>
      </c>
      <c r="E224" s="63" t="s">
        <v>72</v>
      </c>
      <c r="F224" s="60" t="s">
        <v>45</v>
      </c>
      <c r="G224" s="61">
        <v>5</v>
      </c>
      <c r="H224" s="61">
        <v>3</v>
      </c>
      <c r="I224" s="61">
        <v>22</v>
      </c>
      <c r="J224" s="61">
        <v>131</v>
      </c>
      <c r="K224" s="64">
        <v>78</v>
      </c>
      <c r="L224" s="78">
        <v>8.35</v>
      </c>
    </row>
    <row r="225" spans="1:12" ht="15">
      <c r="A225" s="23"/>
      <c r="B225" s="15"/>
      <c r="C225" s="11"/>
      <c r="D225" s="7" t="s">
        <v>28</v>
      </c>
      <c r="E225" s="63" t="s">
        <v>73</v>
      </c>
      <c r="F225" s="60">
        <v>150</v>
      </c>
      <c r="G225" s="61">
        <v>16</v>
      </c>
      <c r="H225" s="61">
        <v>16</v>
      </c>
      <c r="I225" s="61">
        <v>23</v>
      </c>
      <c r="J225" s="61">
        <v>300</v>
      </c>
      <c r="K225" s="64">
        <v>199</v>
      </c>
      <c r="L225" s="78">
        <v>27.91</v>
      </c>
    </row>
    <row r="226" spans="1:12" ht="15">
      <c r="A226" s="23"/>
      <c r="B226" s="15"/>
      <c r="C226" s="11"/>
      <c r="D226" s="7" t="s">
        <v>29</v>
      </c>
      <c r="E226" s="62" t="s">
        <v>74</v>
      </c>
      <c r="F226" s="60">
        <v>80</v>
      </c>
      <c r="G226" s="61">
        <v>6</v>
      </c>
      <c r="H226" s="61">
        <v>11</v>
      </c>
      <c r="I226" s="61">
        <v>33</v>
      </c>
      <c r="J226" s="61">
        <v>255</v>
      </c>
      <c r="K226" s="65">
        <v>276</v>
      </c>
      <c r="L226" s="78">
        <v>23.61</v>
      </c>
    </row>
    <row r="227" spans="1:12" ht="15">
      <c r="A227" s="23"/>
      <c r="B227" s="15"/>
      <c r="C227" s="11"/>
      <c r="D227" s="7" t="s">
        <v>30</v>
      </c>
      <c r="E227" s="62" t="s">
        <v>42</v>
      </c>
      <c r="F227" s="60" t="s">
        <v>47</v>
      </c>
      <c r="G227" s="61"/>
      <c r="H227" s="61"/>
      <c r="I227" s="61" t="s">
        <v>48</v>
      </c>
      <c r="J227" s="61">
        <v>43</v>
      </c>
      <c r="K227" s="64">
        <v>261</v>
      </c>
      <c r="L227" s="78">
        <v>2.1</v>
      </c>
    </row>
    <row r="228" spans="1:12" ht="15">
      <c r="A228" s="23"/>
      <c r="B228" s="15"/>
      <c r="C228" s="11"/>
      <c r="D228" s="7" t="s">
        <v>31</v>
      </c>
      <c r="E228" s="63" t="s">
        <v>43</v>
      </c>
      <c r="F228" s="60">
        <v>45</v>
      </c>
      <c r="G228" s="61">
        <v>3</v>
      </c>
      <c r="H228" s="61"/>
      <c r="I228" s="61">
        <v>21</v>
      </c>
      <c r="J228" s="61">
        <v>120</v>
      </c>
      <c r="K228" s="64" t="s">
        <v>49</v>
      </c>
      <c r="L228" s="78">
        <v>2.0699999999999998</v>
      </c>
    </row>
    <row r="229" spans="1:12" ht="15">
      <c r="A229" s="23"/>
      <c r="B229" s="15"/>
      <c r="C229" s="11"/>
      <c r="D229" s="7" t="s">
        <v>32</v>
      </c>
      <c r="E229" s="42"/>
      <c r="L229" s="78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70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70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275</v>
      </c>
      <c r="G232" s="19">
        <f>SUM(G223:G231)</f>
        <v>31</v>
      </c>
      <c r="H232" s="19">
        <f>SUM(H223:H231)</f>
        <v>35</v>
      </c>
      <c r="I232" s="19">
        <f>SUM(I223:I231)</f>
        <v>104</v>
      </c>
      <c r="J232" s="19">
        <f>SUM(J223:J231)</f>
        <v>918</v>
      </c>
      <c r="K232" s="25"/>
      <c r="L232" s="71">
        <f>SUM(L223:L231)</f>
        <v>70.999999999999986</v>
      </c>
    </row>
    <row r="233" spans="1:12" ht="15.75" thickBot="1">
      <c r="A233" s="29">
        <v>2</v>
      </c>
      <c r="B233" s="30">
        <v>6</v>
      </c>
      <c r="C233" s="81" t="s">
        <v>4</v>
      </c>
      <c r="D233" s="82"/>
      <c r="E233" s="31"/>
      <c r="F233" s="32">
        <f>F232</f>
        <v>275</v>
      </c>
      <c r="G233" s="32">
        <f t="shared" ref="G233:L233" si="83">G232</f>
        <v>31</v>
      </c>
      <c r="H233" s="32">
        <f t="shared" si="83"/>
        <v>35</v>
      </c>
      <c r="I233" s="32">
        <f t="shared" si="83"/>
        <v>104</v>
      </c>
      <c r="J233" s="32">
        <f t="shared" si="83"/>
        <v>918</v>
      </c>
      <c r="K233" s="32">
        <f t="shared" si="83"/>
        <v>0</v>
      </c>
      <c r="L233" s="75">
        <f t="shared" si="83"/>
        <v>70.999999999999986</v>
      </c>
    </row>
    <row r="234" spans="1:12" ht="13.5" thickBot="1">
      <c r="A234" s="27"/>
      <c r="B234" s="28"/>
      <c r="C234" s="86" t="s">
        <v>5</v>
      </c>
      <c r="D234" s="86"/>
      <c r="E234" s="86"/>
      <c r="F234" s="34">
        <f>(F24+F43+F62+F81+F100+F119+F138+F157+F176+F195+F214)/(IF(F24=0,0,1)+IF(F43=0,0,1)+IF(F62=0,0,1)+IF(F81=0,0,1)+IF(F100=0,0,1)+IF(F119=0,0,1)+IF(F138=0,0,1)+IF(F157=0,0,1)+IF(F176=0,0,1)+IF(F195=0,0,1)+IF(F214=0,0,1))</f>
        <v>267.85714285714283</v>
      </c>
      <c r="G234" s="34">
        <f>(G24+G43+G62+G81+G100+G119+G138+G157+G176+G195+G214)/(IF(G24=0,0,1)+IF(G43=0,0,1)+IF(G62=0,0,1)+IF(G81=0,0,1)+IF(G100=0,0,1)+IF(G119=0,0,1)+IF(G138=0,0,1)+IF(G157=0,0,1)+IF(G176=0,0,1)+IF(G195=0,0,1)+IF(G214=0,0,1))</f>
        <v>23.727272727272727</v>
      </c>
      <c r="H234" s="34">
        <f>(H24+H43+H62+H81+H100+H119+H138+H157+H176+H195+H214)/(IF(H24=0,0,1)+IF(H43=0,0,1)+IF(H62=0,0,1)+IF(H81=0,0,1)+IF(H100=0,0,1)+IF(H119=0,0,1)+IF(H138=0,0,1)+IF(H157=0,0,1)+IF(H176=0,0,1)+IF(H195=0,0,1)+IF(H214=0,0,1))</f>
        <v>23.181818181818183</v>
      </c>
      <c r="I234" s="34">
        <f>(I24+I43+I62+I81+I100+I119+I138+I157+I176+I195+I214)/(IF(I24=0,0,1)+IF(I43=0,0,1)+IF(I62=0,0,1)+IF(I81=0,0,1)+IF(I100=0,0,1)+IF(I119=0,0,1)+IF(I138=0,0,1)+IF(I157=0,0,1)+IF(I176=0,0,1)+IF(I195=0,0,1)+IF(I214=0,0,1))</f>
        <v>84.150909090909082</v>
      </c>
      <c r="J234" s="34">
        <f>(J24+J43+J62+J81+J100+J119+J138+J157+J176+J195+J214)/(IF(J24=0,0,1)+IF(J43=0,0,1)+IF(J62=0,0,1)+IF(J81=0,0,1)+IF(J100=0,0,1)+IF(J119=0,0,1)+IF(J138=0,0,1)+IF(J157=0,0,1)+IF(J176=0,0,1)+IF(J195=0,0,1)+IF(J214=0,0,1))</f>
        <v>680</v>
      </c>
      <c r="K234" s="34"/>
      <c r="L234" s="80">
        <f>(L24+L43+L62+L81+L100+L119+L138+L157+L176+L195+L214)/(IF(L24=0,0,1)+IF(L43=0,0,1)+IF(L62=0,0,1)+IF(L81=0,0,1)+IF(L100=0,0,1)+IF(L119=0,0,1)+IF(L138=0,0,1)+IF(L157=0,0,1)+IF(L176=0,0,1)+IF(L195=0,0,1)+IF(L214=0,0,1))</f>
        <v>71</v>
      </c>
    </row>
  </sheetData>
  <mergeCells count="16">
    <mergeCell ref="C234:E234"/>
    <mergeCell ref="C214:D214"/>
    <mergeCell ref="C138:D138"/>
    <mergeCell ref="C157:D157"/>
    <mergeCell ref="C176:D176"/>
    <mergeCell ref="C195:D195"/>
    <mergeCell ref="C233:D233"/>
    <mergeCell ref="C119:D119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2025-04-02T12:13:32Z</dcterms:modified>
</cp:coreProperties>
</file>